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<sst xmlns="http://schemas.openxmlformats.org/spreadsheetml/2006/main" count="818" uniqueCount="602">
  <si>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</si>
  <si>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</si>
  <si>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</si>
  <si>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</si>
  <si>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</si>
  <si>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</si>
  <si>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</si>
  <si>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</si>
  <si>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</si>
  <si>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</si>
  <si>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</si>
  <si>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</si>
  <si>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</si>
  <si>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</si>
  <si>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</si>
  <si>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</si>
  <si>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</si>
  <si>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</si>
  <si>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</si>
  <si>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</si>
  <si>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</si>
  <si>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</si>
  <si>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</si>
  <si>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</si>
  <si>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</si>
  <si>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</si>
  <si>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</si>
  <si>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</si>
  <si>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</si>
  <si>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</si>
  <si>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</si>
  <si>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</si>
  <si>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</si>
  <si>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</si>
  <si>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</si>
  <si>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</si>
  <si>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</si>
  <si>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</si>
  <si>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</si>
  <si>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</si>
  <si>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</si>
  <si>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</si>
  <si>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</si>
  <si>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</si>
  <si>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Studentima koji su na popravnom dobili manji broj poena nego na redovnom zavrsnom ispitu, priznat je bolji rezultat.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</si>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</sst>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E92" activeCellId="0" sqref="E92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false" outlineLevel="0" max="9" min="5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 t="s">
        <v>44</v>
      </c>
      <c r="P15" s="5"/>
      <c r="Q15" s="5"/>
      <c r="R15" s="5"/>
      <c r="S15" s="5"/>
    </row>
    <row r="16" customFormat="false" ht="14.4" hidden="false" customHeight="false" outlineLevel="0" collapsed="false">
      <c r="A16" s="1" t="s">
        <v>45</v>
      </c>
      <c r="B16" s="1" t="s">
        <v>46</v>
      </c>
      <c r="C16" s="1" t="s">
        <v>47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4.4" hidden="false" customHeight="false" outlineLevel="0" collapsed="false">
      <c r="A17" s="1" t="s">
        <v>48</v>
      </c>
      <c r="B17" s="1" t="s">
        <v>49</v>
      </c>
      <c r="C17" s="1" t="s">
        <v>50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4.4" hidden="false" customHeight="false" outlineLevel="0" collapsed="false">
      <c r="A18" s="1" t="s">
        <v>51</v>
      </c>
      <c r="B18" s="1" t="s">
        <v>52</v>
      </c>
      <c r="C18" s="1" t="s">
        <v>53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4.4" hidden="false" customHeight="false" outlineLevel="0" collapsed="false">
      <c r="A19" s="1" t="s">
        <v>54</v>
      </c>
      <c r="B19" s="1" t="s">
        <v>55</v>
      </c>
      <c r="C19" s="1" t="s">
        <v>56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4.4" hidden="false" customHeight="false" outlineLevel="0" collapsed="false">
      <c r="A20" s="1" t="s">
        <v>57</v>
      </c>
      <c r="B20" s="1" t="s">
        <v>58</v>
      </c>
      <c r="C20" s="1" t="s">
        <v>59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60</v>
      </c>
      <c r="B21" s="1" t="s">
        <v>61</v>
      </c>
      <c r="C21" s="1" t="s">
        <v>62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63</v>
      </c>
      <c r="B22" s="1" t="s">
        <v>64</v>
      </c>
      <c r="C22" s="1" t="s">
        <v>65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66</v>
      </c>
      <c r="B23" s="1" t="s">
        <v>67</v>
      </c>
      <c r="C23" s="1" t="s">
        <v>68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69</v>
      </c>
      <c r="B24" s="1" t="s">
        <v>70</v>
      </c>
      <c r="C24" s="1" t="s">
        <v>71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72</v>
      </c>
      <c r="B25" s="1" t="s">
        <v>73</v>
      </c>
      <c r="C25" s="1" t="s">
        <v>74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75</v>
      </c>
      <c r="B26" s="1" t="s">
        <v>76</v>
      </c>
      <c r="C26" s="1" t="s">
        <v>77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78</v>
      </c>
      <c r="B27" s="1" t="s">
        <v>79</v>
      </c>
      <c r="C27" s="1" t="s">
        <v>80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81</v>
      </c>
      <c r="B28" s="1" t="s">
        <v>82</v>
      </c>
      <c r="C28" s="1" t="s">
        <v>83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84</v>
      </c>
      <c r="B29" s="1" t="s">
        <v>85</v>
      </c>
      <c r="C29" s="1" t="s">
        <v>86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87</v>
      </c>
      <c r="B30" s="1" t="s">
        <v>88</v>
      </c>
      <c r="C30" s="1" t="s">
        <v>89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90</v>
      </c>
      <c r="B31" s="1" t="s">
        <v>91</v>
      </c>
      <c r="C31" s="1" t="s">
        <v>92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93</v>
      </c>
      <c r="B32" s="1" t="s">
        <v>94</v>
      </c>
      <c r="C32" s="1" t="s">
        <v>95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96</v>
      </c>
      <c r="B33" s="1" t="s">
        <v>97</v>
      </c>
      <c r="C33" s="1" t="s">
        <v>98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99</v>
      </c>
      <c r="B34" s="1" t="s">
        <v>100</v>
      </c>
      <c r="C34" s="1" t="s">
        <v>101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102</v>
      </c>
      <c r="B35" s="1" t="s">
        <v>103</v>
      </c>
      <c r="C35" s="1" t="s">
        <v>104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105</v>
      </c>
      <c r="B36" s="1" t="s">
        <v>106</v>
      </c>
      <c r="C36" s="1" t="s">
        <v>107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108</v>
      </c>
      <c r="B37" s="1" t="s">
        <v>109</v>
      </c>
      <c r="C37" s="1" t="s">
        <v>110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111</v>
      </c>
      <c r="B38" s="1" t="s">
        <v>112</v>
      </c>
      <c r="C38" s="1" t="s">
        <v>113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114</v>
      </c>
      <c r="B39" s="1" t="s">
        <v>115</v>
      </c>
      <c r="C39" s="1" t="s">
        <v>116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117</v>
      </c>
      <c r="B40" s="1" t="s">
        <v>118</v>
      </c>
      <c r="C40" s="1" t="s">
        <v>119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120</v>
      </c>
      <c r="B41" s="1" t="s">
        <v>121</v>
      </c>
      <c r="C41" s="1" t="s">
        <v>122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123</v>
      </c>
      <c r="B42" s="1" t="s">
        <v>124</v>
      </c>
      <c r="C42" s="1" t="s">
        <v>125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126</v>
      </c>
      <c r="B43" s="1" t="s">
        <v>127</v>
      </c>
      <c r="C43" s="1" t="s">
        <v>128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129</v>
      </c>
      <c r="B44" s="1" t="s">
        <v>130</v>
      </c>
      <c r="C44" s="1" t="s">
        <v>131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132</v>
      </c>
      <c r="B45" s="1" t="s">
        <v>133</v>
      </c>
      <c r="C45" s="1" t="s">
        <v>134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135</v>
      </c>
      <c r="B46" s="1" t="s">
        <v>136</v>
      </c>
      <c r="C46" s="1" t="s">
        <v>137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138</v>
      </c>
      <c r="B47" s="1" t="s">
        <v>139</v>
      </c>
      <c r="C47" s="1" t="s">
        <v>140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141</v>
      </c>
      <c r="B48" s="1" t="s">
        <v>142</v>
      </c>
      <c r="C48" s="1" t="s">
        <v>143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144</v>
      </c>
      <c r="B49" s="1" t="s">
        <v>145</v>
      </c>
      <c r="C49" s="1" t="s">
        <v>146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147</v>
      </c>
      <c r="B50" s="1" t="s">
        <v>148</v>
      </c>
      <c r="C50" s="1" t="s">
        <v>149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150</v>
      </c>
      <c r="B51" s="1" t="s">
        <v>151</v>
      </c>
      <c r="C51" s="1" t="s">
        <v>152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153</v>
      </c>
      <c r="B52" s="1" t="s">
        <v>154</v>
      </c>
      <c r="C52" s="1" t="s">
        <v>155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156</v>
      </c>
      <c r="B53" s="1" t="s">
        <v>157</v>
      </c>
      <c r="C53" s="1" t="s">
        <v>158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159</v>
      </c>
      <c r="B54" s="1" t="s">
        <v>160</v>
      </c>
      <c r="C54" s="1" t="s">
        <v>161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162</v>
      </c>
      <c r="B55" s="1" t="s">
        <v>163</v>
      </c>
      <c r="C55" s="1" t="s">
        <v>164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165</v>
      </c>
      <c r="B56" s="1" t="s">
        <v>166</v>
      </c>
      <c r="C56" s="1" t="s">
        <v>167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168</v>
      </c>
      <c r="B57" s="1" t="s">
        <v>169</v>
      </c>
      <c r="C57" s="1" t="s">
        <v>170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171</v>
      </c>
      <c r="B58" s="1" t="s">
        <v>172</v>
      </c>
      <c r="C58" s="1" t="s">
        <v>173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174</v>
      </c>
      <c r="B59" s="1" t="s">
        <v>175</v>
      </c>
      <c r="C59" s="1" t="s">
        <v>176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177</v>
      </c>
      <c r="B60" s="1" t="s">
        <v>178</v>
      </c>
      <c r="C60" s="1" t="s">
        <v>179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180</v>
      </c>
      <c r="B61" s="1" t="s">
        <v>181</v>
      </c>
      <c r="C61" s="1" t="s">
        <v>182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183</v>
      </c>
      <c r="B62" s="1" t="s">
        <v>184</v>
      </c>
      <c r="C62" s="1" t="s">
        <v>185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186</v>
      </c>
      <c r="B63" s="1" t="s">
        <v>187</v>
      </c>
      <c r="C63" s="1" t="s">
        <v>188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189</v>
      </c>
      <c r="B64" s="1" t="s">
        <v>190</v>
      </c>
      <c r="C64" s="1" t="s">
        <v>191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192</v>
      </c>
      <c r="B65" s="1" t="s">
        <v>193</v>
      </c>
      <c r="C65" s="1" t="s">
        <v>194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195</v>
      </c>
      <c r="B66" s="1" t="s">
        <v>196</v>
      </c>
      <c r="C66" s="1" t="s">
        <v>197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198</v>
      </c>
      <c r="B67" s="1" t="s">
        <v>199</v>
      </c>
      <c r="C67" s="1" t="s">
        <v>200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201</v>
      </c>
      <c r="B68" s="1" t="s">
        <v>202</v>
      </c>
      <c r="C68" s="1" t="s">
        <v>203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204</v>
      </c>
      <c r="B69" s="1" t="s">
        <v>205</v>
      </c>
      <c r="C69" s="1" t="s">
        <v>206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207</v>
      </c>
      <c r="B70" s="1" t="s">
        <v>208</v>
      </c>
      <c r="C70" s="1" t="s">
        <v>209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210</v>
      </c>
      <c r="B71" s="1" t="s">
        <v>211</v>
      </c>
      <c r="C71" s="1" t="s">
        <v>212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213</v>
      </c>
      <c r="B72" s="1" t="s">
        <v>214</v>
      </c>
      <c r="C72" s="1" t="s">
        <v>215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216</v>
      </c>
      <c r="B73" s="1" t="s">
        <v>217</v>
      </c>
      <c r="C73" s="1" t="s">
        <v>218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219</v>
      </c>
      <c r="B74" s="1" t="s">
        <v>220</v>
      </c>
      <c r="C74" s="1" t="s">
        <v>221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222</v>
      </c>
      <c r="B75" s="1" t="s">
        <v>223</v>
      </c>
      <c r="C75" s="1" t="s">
        <v>224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225</v>
      </c>
      <c r="B76" s="1" t="s">
        <v>226</v>
      </c>
      <c r="C76" s="1" t="s">
        <v>227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228</v>
      </c>
      <c r="B77" s="1" t="s">
        <v>229</v>
      </c>
      <c r="C77" s="1" t="s">
        <v>230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231</v>
      </c>
      <c r="B78" s="1" t="s">
        <v>232</v>
      </c>
      <c r="C78" s="1" t="s">
        <v>233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234</v>
      </c>
      <c r="B79" s="1" t="s">
        <v>235</v>
      </c>
      <c r="C79" s="1" t="s">
        <v>236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237</v>
      </c>
      <c r="B80" s="1" t="s">
        <v>238</v>
      </c>
      <c r="C80" s="1" t="s">
        <v>239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240</v>
      </c>
      <c r="B81" s="1" t="s">
        <v>241</v>
      </c>
      <c r="C81" s="1" t="s">
        <v>242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243</v>
      </c>
      <c r="B82" s="1" t="s">
        <v>244</v>
      </c>
      <c r="C82" s="1" t="s">
        <v>245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246</v>
      </c>
      <c r="B83" s="3" t="s">
        <v>247</v>
      </c>
      <c r="C83" s="3" t="s">
        <v>248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249</v>
      </c>
      <c r="C84" s="1" t="s">
        <v>250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251</v>
      </c>
      <c r="C85" s="1" t="s">
        <v>252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253</v>
      </c>
      <c r="C86" s="1" t="s">
        <v>254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255</v>
      </c>
      <c r="C87" s="1" t="s">
        <v>256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257</v>
      </c>
      <c r="C88" s="3" t="s">
        <v>258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259</v>
      </c>
      <c r="C89" s="1" t="s">
        <v>260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261</v>
      </c>
      <c r="C90" s="1" t="s">
        <v>262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263</v>
      </c>
      <c r="C91" s="1" t="s">
        <v>264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265</v>
      </c>
      <c r="C92" s="1" t="s">
        <v>266</v>
      </c>
      <c r="D92" s="1" t="n">
        <v>9</v>
      </c>
      <c r="E92" s="4" t="n">
        <v>23</v>
      </c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55</v>
      </c>
      <c r="M92" s="1" t="str">
        <f aca="false">IF(L92&gt;=89,"A",IF(L92&gt;=79,"B",IF(L92&gt;=69,"C",IF(L92&gt;=59,"D",IF(L92&gt;=49,"E",0)))))</f>
        <v>E</v>
      </c>
    </row>
    <row r="93" customFormat="false" ht="15.75" hidden="false" customHeight="true" outlineLevel="0" collapsed="false">
      <c r="A93" s="1" t="s">
        <v>45</v>
      </c>
      <c r="B93" s="1" t="s">
        <v>267</v>
      </c>
      <c r="C93" s="1" t="s">
        <v>268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48</v>
      </c>
      <c r="B94" s="1" t="s">
        <v>269</v>
      </c>
      <c r="C94" s="1" t="s">
        <v>270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51</v>
      </c>
      <c r="B95" s="1" t="s">
        <v>271</v>
      </c>
      <c r="C95" s="1" t="s">
        <v>272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54</v>
      </c>
      <c r="B96" s="1" t="s">
        <v>273</v>
      </c>
      <c r="C96" s="1" t="s">
        <v>274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57</v>
      </c>
      <c r="B97" s="1" t="s">
        <v>275</v>
      </c>
      <c r="C97" s="1" t="s">
        <v>276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60</v>
      </c>
      <c r="B98" s="1" t="s">
        <v>277</v>
      </c>
      <c r="C98" s="1" t="s">
        <v>278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63</v>
      </c>
      <c r="B99" s="1" t="s">
        <v>279</v>
      </c>
      <c r="C99" s="1" t="s">
        <v>280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281</v>
      </c>
    </row>
    <row r="2" customFormat="false" ht="57.6" hidden="false" customHeight="false" outlineLevel="0" collapsed="false">
      <c r="A2" s="1"/>
      <c r="B2" s="1"/>
      <c r="C2" s="1"/>
      <c r="D2" s="2" t="s">
        <v>282</v>
      </c>
      <c r="E2" s="2" t="s">
        <v>283</v>
      </c>
      <c r="F2" s="1" t="s">
        <v>284</v>
      </c>
      <c r="G2" s="2" t="s">
        <v>285</v>
      </c>
      <c r="H2" s="1" t="s">
        <v>8</v>
      </c>
      <c r="I2" s="1" t="s">
        <v>286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287</v>
      </c>
      <c r="C3" s="1" t="s">
        <v>288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289</v>
      </c>
      <c r="C4" s="4" t="s">
        <v>290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291</v>
      </c>
      <c r="C5" s="4" t="s">
        <v>292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293</v>
      </c>
      <c r="C6" s="1" t="s">
        <v>294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295</v>
      </c>
      <c r="C7" s="1" t="s">
        <v>296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s="8" customFormat="true" ht="14.4" hidden="false" customHeight="false" outlineLevel="0" collapsed="false">
      <c r="A8" s="7" t="s">
        <v>29</v>
      </c>
      <c r="B8" s="7" t="s">
        <v>297</v>
      </c>
      <c r="C8" s="7" t="s">
        <v>298</v>
      </c>
      <c r="D8" s="7" t="n">
        <v>4.7</v>
      </c>
      <c r="E8" s="7" t="n">
        <v>5</v>
      </c>
      <c r="F8" s="7" t="n">
        <v>25</v>
      </c>
      <c r="G8" s="7" t="n">
        <v>10</v>
      </c>
      <c r="H8" s="7" t="n">
        <v>21</v>
      </c>
      <c r="I8" s="7" t="n">
        <v>24</v>
      </c>
      <c r="J8" s="7" t="n">
        <f aca="false">D8+E8+F8+G8+H8+I8</f>
        <v>89.7</v>
      </c>
      <c r="K8" s="7" t="str">
        <f aca="false">IF(J8&gt;=89,"A",IF(J8&gt;=79,"B",IF(J8&gt;=69,"C",IF(J8&gt;=59,"D",IF(J8&gt;=49,"E",0)))))</f>
        <v>A</v>
      </c>
    </row>
    <row r="9" customFormat="false" ht="14.4" hidden="false" customHeight="false" outlineLevel="0" collapsed="false">
      <c r="A9" s="1" t="s">
        <v>32</v>
      </c>
      <c r="B9" s="1" t="s">
        <v>299</v>
      </c>
      <c r="C9" s="4" t="s">
        <v>300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301</v>
      </c>
      <c r="C10" s="1" t="s">
        <v>302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303</v>
      </c>
      <c r="C11" s="1" t="s">
        <v>304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305</v>
      </c>
      <c r="C12" s="1" t="s">
        <v>306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45</v>
      </c>
      <c r="B13" s="1" t="s">
        <v>307</v>
      </c>
      <c r="C13" s="1" t="s">
        <v>308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48</v>
      </c>
      <c r="B14" s="1" t="s">
        <v>309</v>
      </c>
      <c r="C14" s="1" t="s">
        <v>310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51</v>
      </c>
      <c r="B15" s="1" t="s">
        <v>311</v>
      </c>
      <c r="C15" s="4" t="s">
        <v>312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54</v>
      </c>
      <c r="B16" s="1" t="s">
        <v>313</v>
      </c>
      <c r="C16" s="1" t="s">
        <v>314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57</v>
      </c>
      <c r="B17" s="1" t="s">
        <v>315</v>
      </c>
      <c r="C17" s="9" t="s">
        <v>316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10" t="s">
        <v>44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11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2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2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M11" activeCellId="0" sqref="M11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3" t="s">
        <v>282</v>
      </c>
      <c r="E2" s="13" t="s">
        <v>283</v>
      </c>
      <c r="F2" s="14" t="s">
        <v>284</v>
      </c>
      <c r="G2" s="13" t="s">
        <v>336</v>
      </c>
      <c r="H2" s="14" t="s">
        <v>8</v>
      </c>
      <c r="I2" s="13" t="s">
        <v>286</v>
      </c>
      <c r="J2" s="14" t="s">
        <v>12</v>
      </c>
      <c r="K2" s="13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11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11"/>
      <c r="B6" s="9" t="s">
        <v>343</v>
      </c>
      <c r="C6" s="9" t="s">
        <v>344</v>
      </c>
      <c r="D6" s="9"/>
      <c r="E6" s="9"/>
      <c r="F6" s="9"/>
      <c r="G6" s="9"/>
      <c r="H6" s="9"/>
      <c r="I6" s="9"/>
      <c r="J6" s="9"/>
      <c r="K6" s="9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11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s="8" customFormat="true" ht="14.4" hidden="false" customHeight="false" outlineLevel="0" collapsed="false">
      <c r="A11" s="8" t="s">
        <v>35</v>
      </c>
      <c r="B11" s="7" t="s">
        <v>354</v>
      </c>
      <c r="C11" s="7" t="s">
        <v>355</v>
      </c>
      <c r="D11" s="7"/>
      <c r="E11" s="7" t="n">
        <v>5</v>
      </c>
      <c r="F11" s="7" t="n">
        <v>25</v>
      </c>
      <c r="G11" s="7" t="n">
        <v>5</v>
      </c>
      <c r="H11" s="7" t="n">
        <v>20</v>
      </c>
      <c r="I11" s="7"/>
      <c r="J11" s="7" t="n">
        <f aca="false">D11+E11+F11+G11+H11+I11</f>
        <v>55</v>
      </c>
      <c r="K11" s="7" t="str">
        <f aca="false">IF(J11&gt;=89,"A",IF(J11&gt;=79,"B",IF(J11&gt;=69,"C",IF(J11&gt;=59,"D",IF(J11&gt;=49,"E",0)))))</f>
        <v>E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45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s="8" customFormat="true" ht="14.4" hidden="false" customHeight="false" outlineLevel="0" collapsed="false">
      <c r="A15" s="8" t="s">
        <v>48</v>
      </c>
      <c r="B15" s="7" t="s">
        <v>362</v>
      </c>
      <c r="C15" s="7" t="s">
        <v>113</v>
      </c>
      <c r="D15" s="7" t="n">
        <v>4</v>
      </c>
      <c r="E15" s="7" t="n">
        <v>5</v>
      </c>
      <c r="F15" s="7" t="n">
        <v>6</v>
      </c>
      <c r="G15" s="7" t="n">
        <v>5</v>
      </c>
      <c r="H15" s="7" t="n">
        <v>22</v>
      </c>
      <c r="I15" s="7" t="n">
        <v>17</v>
      </c>
      <c r="J15" s="7" t="n">
        <f aca="false">D15+E15+F15+G15+H15+I15</f>
        <v>59</v>
      </c>
      <c r="K15" s="7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0" t="s">
        <v>51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54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10" t="s">
        <v>44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3" t="s">
        <v>369</v>
      </c>
      <c r="G2" s="14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5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45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48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51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54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57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60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63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66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69</v>
      </c>
      <c r="B27" s="1" t="s">
        <v>49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72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C65" activeCellId="0" sqref="C6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6"/>
      <c r="E1" s="16"/>
    </row>
    <row r="2" customFormat="false" ht="43.2" hidden="false" customHeight="false" outlineLevel="0" collapsed="false">
      <c r="A2" s="1"/>
      <c r="B2" s="1"/>
      <c r="C2" s="1"/>
      <c r="D2" s="17" t="s">
        <v>282</v>
      </c>
      <c r="E2" s="17" t="s">
        <v>282</v>
      </c>
      <c r="F2" s="2" t="s">
        <v>425</v>
      </c>
      <c r="G2" s="1" t="s">
        <v>286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 t="s">
        <v>44</v>
      </c>
      <c r="N7" s="5"/>
      <c r="O7" s="5"/>
      <c r="P7" s="5"/>
      <c r="Q7" s="5"/>
      <c r="R7" s="5"/>
    </row>
    <row r="8" customFormat="false" ht="14.4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4.4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4.4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4.4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4.4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4.4" hidden="false" customHeight="false" outlineLevel="0" collapsed="false">
      <c r="A13" s="1" t="s">
        <v>45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48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51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54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57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60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63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66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69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72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75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78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81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84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87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90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93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96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99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102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105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108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111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114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117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120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123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126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129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132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135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138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141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144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147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150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153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156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159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162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165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168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171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174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177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180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183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186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189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192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195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198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201</v>
      </c>
      <c r="B65" s="3" t="s">
        <v>538</v>
      </c>
      <c r="C65" s="1" t="s">
        <v>539</v>
      </c>
      <c r="D65" s="6"/>
      <c r="E65" s="6"/>
      <c r="F65" s="1"/>
      <c r="G65" s="1" t="n">
        <v>18</v>
      </c>
      <c r="H65" s="1"/>
      <c r="I65" s="1" t="n">
        <f aca="false">D65+E65+F65+G65+H65</f>
        <v>18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204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207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210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213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216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45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48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51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54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57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60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63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66</v>
      </c>
      <c r="B89" s="15" t="s">
        <v>581</v>
      </c>
      <c r="C89" s="1" t="s">
        <v>582</v>
      </c>
      <c r="D89" s="6"/>
      <c r="E89" s="6"/>
      <c r="F89" s="1" t="n">
        <v>23</v>
      </c>
      <c r="G89" s="1" t="n">
        <v>20</v>
      </c>
      <c r="H89" s="1" t="n">
        <v>7</v>
      </c>
      <c r="I89" s="1" t="n">
        <f aca="false">D89+E89+F89+G89+H89</f>
        <v>50</v>
      </c>
      <c r="J89" s="1" t="str">
        <f aca="false">IF(I89&gt;=89,"A",IF(I89&gt;=79,"B",IF(I89&gt;=69,"C",IF(I89&gt;=59,"D",IF(I89&gt;=49,"E",0)))))</f>
        <v>E</v>
      </c>
    </row>
    <row r="90" customFormat="false" ht="15.75" hidden="false" customHeight="true" outlineLevel="0" collapsed="false">
      <c r="A90" s="1" t="s">
        <v>69</v>
      </c>
      <c r="B90" s="15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72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75</v>
      </c>
      <c r="B92" s="15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78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81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84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87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2020-07-15T20:00:44Z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